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2106\Desktop\안내문\"/>
    </mc:Choice>
  </mc:AlternateContent>
  <xr:revisionPtr revIDLastSave="0" documentId="13_ncr:1_{C0CB2B1D-45E2-4D7C-BB88-CCB24C21973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2.10~12" sheetId="1" r:id="rId1"/>
    <sheet name="변경 전,후" sheetId="2" r:id="rId2"/>
    <sheet name="2023년수가" sheetId="3" r:id="rId3"/>
    <sheet name="Sheet2" sheetId="4" r:id="rId4"/>
    <sheet name="Sheet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3" l="1"/>
  <c r="E23" i="3"/>
  <c r="E22" i="3"/>
  <c r="E21" i="3"/>
  <c r="E20" i="3"/>
  <c r="E19" i="3"/>
  <c r="C18" i="3"/>
  <c r="E18" i="3" s="1"/>
  <c r="C17" i="3"/>
  <c r="E17" i="3" s="1"/>
  <c r="C16" i="3"/>
  <c r="E16" i="3" s="1"/>
  <c r="E13" i="3"/>
  <c r="E12" i="3"/>
  <c r="C11" i="3"/>
  <c r="E11" i="3" s="1"/>
  <c r="E10" i="3"/>
  <c r="E9" i="3"/>
  <c r="C8" i="3"/>
  <c r="E8" i="3" s="1"/>
  <c r="C7" i="3"/>
  <c r="E7" i="3" s="1"/>
  <c r="C6" i="3"/>
  <c r="E6" i="3" s="1"/>
  <c r="C5" i="3"/>
  <c r="E5" i="3" s="1"/>
  <c r="E28" i="2"/>
  <c r="E27" i="2"/>
  <c r="E26" i="2"/>
  <c r="E25" i="2"/>
  <c r="E24" i="2"/>
  <c r="E23" i="2"/>
  <c r="E22" i="2"/>
  <c r="E21" i="2"/>
  <c r="E20" i="2"/>
  <c r="E14" i="2"/>
  <c r="E13" i="2"/>
  <c r="E12" i="2"/>
  <c r="E11" i="2"/>
  <c r="E10" i="2"/>
  <c r="E9" i="2"/>
  <c r="E8" i="2"/>
  <c r="E7" i="2"/>
  <c r="E6" i="2"/>
  <c r="E24" i="1"/>
  <c r="E23" i="1"/>
  <c r="E22" i="1"/>
  <c r="E21" i="1"/>
  <c r="E20" i="1"/>
  <c r="E19" i="1"/>
  <c r="E18" i="1"/>
  <c r="E17" i="1"/>
  <c r="E16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<sst xmlns="http://schemas.openxmlformats.org/spreadsheetml/2006/main" count="91" uniqueCount="41">
  <si>
    <t>무료 (추후 변동예정)</t>
  </si>
  <si>
    <t>※ 입소비용(2022년 10월~12월) ※</t>
  </si>
  <si>
    <t>2등급</t>
  </si>
  <si>
    <t>내용</t>
  </si>
  <si>
    <t>간식</t>
  </si>
  <si>
    <t>3등급</t>
  </si>
  <si>
    <t>단위</t>
  </si>
  <si>
    <t>금액</t>
  </si>
  <si>
    <t>경관식</t>
  </si>
  <si>
    <t>1등급</t>
  </si>
  <si>
    <t>비급여</t>
  </si>
  <si>
    <t>변경후 입소비용(30일 기준)</t>
  </si>
  <si>
    <t>변경전 입소비용(30일 기준)</t>
  </si>
  <si>
    <t>3식x3,000원</t>
  </si>
  <si>
    <t>1일수가(31일)</t>
  </si>
  <si>
    <t>비급여 항목 비용</t>
  </si>
  <si>
    <t>4식x3,000원</t>
  </si>
  <si>
    <t>1일수가(30일)</t>
  </si>
  <si>
    <t>※ 입소비용 ※</t>
  </si>
  <si>
    <t>1일 x 1,000원</t>
  </si>
  <si>
    <t>1식x3,000원</t>
  </si>
  <si>
    <t>월 100,000원</t>
  </si>
  <si>
    <t>3~5등급</t>
  </si>
  <si>
    <t>정다운요양원</t>
  </si>
  <si>
    <t>12,000원</t>
  </si>
  <si>
    <t>입소비용</t>
  </si>
  <si>
    <t>30, 31일</t>
  </si>
  <si>
    <t>상급침실이용료</t>
  </si>
  <si>
    <t>산출근거</t>
  </si>
  <si>
    <t>비급여종류</t>
  </si>
  <si>
    <t>9,000원</t>
  </si>
  <si>
    <t>본인부담금</t>
  </si>
  <si>
    <t>식재료비</t>
  </si>
  <si>
    <r>
      <t>이</t>
    </r>
    <r>
      <rPr>
        <sz val="14"/>
        <color rgb="FF000000"/>
        <rFont val="맑은 고딕"/>
        <family val="3"/>
        <charset val="129"/>
      </rPr>
      <t>·미용비</t>
    </r>
  </si>
  <si>
    <t>엘림요양원</t>
    <phoneticPr fontId="9" type="noConversion"/>
  </si>
  <si>
    <t>1식x1,700원</t>
    <phoneticPr fontId="9" type="noConversion"/>
  </si>
  <si>
    <t>※ 입소비용(2024년 1월~) ※</t>
    <phoneticPr fontId="9" type="noConversion"/>
  </si>
  <si>
    <t>1식x3,500원</t>
    <phoneticPr fontId="9" type="noConversion"/>
  </si>
  <si>
    <t>3식x3,500원</t>
    <phoneticPr fontId="9" type="noConversion"/>
  </si>
  <si>
    <t>3식x1,700원</t>
    <phoneticPr fontId="9" type="noConversion"/>
  </si>
  <si>
    <t>5,100원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</si>
</sst>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rgb="FF000000"/>
      <name val="맑은 고딕"/>
    </font>
    <font>
      <sz val="14"/>
      <color rgb="FF000000"/>
      <name val="맑은 고딕"/>
      <family val="3"/>
      <charset val="129"/>
    </font>
    <font>
      <sz val="13"/>
      <color rgb="FF000000"/>
      <name val="굴림"/>
      <family val="3"/>
      <charset val="129"/>
    </font>
    <font>
      <sz val="20"/>
      <color rgb="FF953735"/>
      <name val="굴림"/>
      <family val="3"/>
      <charset val="129"/>
    </font>
    <font>
      <sz val="14"/>
      <color rgb="FF008000"/>
      <name val="맑은 고딕"/>
      <family val="3"/>
      <charset val="129"/>
    </font>
    <font>
      <sz val="20"/>
      <color rgb="FF008000"/>
      <name val="굴림"/>
      <family val="3"/>
      <charset val="129"/>
    </font>
    <font>
      <sz val="14"/>
      <color rgb="FFFF6600"/>
      <name val="맑은 고딕"/>
      <family val="3"/>
      <charset val="129"/>
    </font>
    <font>
      <sz val="14"/>
      <color rgb="FF0070C0"/>
      <name val="맑은 고딕"/>
      <family val="3"/>
      <charset val="129"/>
    </font>
    <font>
      <u/>
      <sz val="14"/>
      <color rgb="FF000000"/>
      <name val="맑은 고딕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E6B8B7"/>
      </patternFill>
    </fill>
    <fill>
      <patternFill patternType="solid">
        <fgColor rgb="FF9BE5C8"/>
      </patternFill>
    </fill>
  </fills>
  <borders count="14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/>
      <diagonal/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76" fontId="1" fillId="3" borderId="9" xfId="0" applyNumberFormat="1" applyFont="1" applyFill="1" applyBorder="1" applyAlignment="1">
      <alignment horizontal="center" vertical="center"/>
    </xf>
    <xf numFmtId="176" fontId="1" fillId="3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2"/>
  <sheetViews>
    <sheetView topLeftCell="A10" zoomScaleNormal="100" zoomScaleSheetLayoutView="75" workbookViewId="0">
      <selection activeCell="B10" sqref="B10"/>
    </sheetView>
  </sheetViews>
  <sheetFormatPr defaultColWidth="9" defaultRowHeight="20.25" x14ac:dyDescent="0.3"/>
  <cols>
    <col min="1" max="1" width="17" style="7" customWidth="1"/>
    <col min="2" max="3" width="14.625" style="7" customWidth="1"/>
    <col min="4" max="5" width="16.75" style="7" customWidth="1"/>
    <col min="6" max="16384" width="9" style="7"/>
  </cols>
  <sheetData>
    <row r="1" spans="1:5" ht="37.5" customHeight="1" x14ac:dyDescent="0.3">
      <c r="A1" s="29" t="s">
        <v>1</v>
      </c>
      <c r="B1" s="29"/>
      <c r="C1" s="29"/>
      <c r="D1" s="29"/>
      <c r="E1" s="29"/>
    </row>
    <row r="2" spans="1:5" ht="14.25" customHeight="1" x14ac:dyDescent="0.3">
      <c r="A2" s="30" t="s">
        <v>23</v>
      </c>
      <c r="B2" s="30"/>
      <c r="C2" s="30"/>
      <c r="D2" s="30"/>
      <c r="E2" s="30"/>
    </row>
    <row r="3" spans="1:5" ht="5.25" customHeight="1" x14ac:dyDescent="0.3">
      <c r="A3" s="10"/>
      <c r="B3" s="10"/>
      <c r="C3" s="10"/>
      <c r="D3" s="10"/>
      <c r="E3" s="10"/>
    </row>
    <row r="4" spans="1:5" s="8" customFormat="1" ht="26.25" customHeight="1" x14ac:dyDescent="0.3">
      <c r="A4" s="4" t="s">
        <v>17</v>
      </c>
      <c r="B4" s="31" t="s">
        <v>31</v>
      </c>
      <c r="C4" s="31"/>
      <c r="D4" s="5" t="s">
        <v>10</v>
      </c>
      <c r="E4" s="3" t="s">
        <v>25</v>
      </c>
    </row>
    <row r="5" spans="1:5" s="8" customFormat="1" ht="26.25" customHeight="1" x14ac:dyDescent="0.3">
      <c r="A5" s="19" t="s">
        <v>9</v>
      </c>
      <c r="B5" s="11">
        <v>0.2</v>
      </c>
      <c r="C5" s="12">
        <v>469200</v>
      </c>
      <c r="D5" s="12">
        <v>300000</v>
      </c>
      <c r="E5" s="14">
        <f>C5+D5</f>
        <v>769200</v>
      </c>
    </row>
    <row r="6" spans="1:5" s="8" customFormat="1" ht="26.25" customHeight="1" x14ac:dyDescent="0.3">
      <c r="A6" s="38">
        <v>78200</v>
      </c>
      <c r="B6" s="11">
        <v>0.12</v>
      </c>
      <c r="C6" s="12">
        <v>281520</v>
      </c>
      <c r="D6" s="12">
        <v>300000</v>
      </c>
      <c r="E6" s="14">
        <f t="shared" ref="E6:E13" si="0">C6+D6</f>
        <v>581520</v>
      </c>
    </row>
    <row r="7" spans="1:5" s="8" customFormat="1" ht="26.25" customHeight="1" x14ac:dyDescent="0.3">
      <c r="A7" s="39"/>
      <c r="B7" s="11">
        <v>0.08</v>
      </c>
      <c r="C7" s="12">
        <v>187680</v>
      </c>
      <c r="D7" s="12">
        <v>300000</v>
      </c>
      <c r="E7" s="14">
        <f t="shared" si="0"/>
        <v>487680</v>
      </c>
    </row>
    <row r="8" spans="1:5" s="8" customFormat="1" ht="26.25" customHeight="1" x14ac:dyDescent="0.3">
      <c r="A8" s="19" t="s">
        <v>2</v>
      </c>
      <c r="B8" s="11">
        <v>0.2</v>
      </c>
      <c r="C8" s="12">
        <v>435300</v>
      </c>
      <c r="D8" s="12">
        <v>300000</v>
      </c>
      <c r="E8" s="14">
        <f t="shared" si="0"/>
        <v>735300</v>
      </c>
    </row>
    <row r="9" spans="1:5" s="8" customFormat="1" ht="26.25" customHeight="1" x14ac:dyDescent="0.3">
      <c r="A9" s="38">
        <v>72550</v>
      </c>
      <c r="B9" s="11">
        <v>0.12</v>
      </c>
      <c r="C9" s="12">
        <v>261180</v>
      </c>
      <c r="D9" s="12">
        <v>300000</v>
      </c>
      <c r="E9" s="14">
        <f t="shared" si="0"/>
        <v>561180</v>
      </c>
    </row>
    <row r="10" spans="1:5" s="8" customFormat="1" ht="26.25" customHeight="1" x14ac:dyDescent="0.3">
      <c r="A10" s="39"/>
      <c r="B10" s="11">
        <v>0.08</v>
      </c>
      <c r="C10" s="12">
        <v>174120</v>
      </c>
      <c r="D10" s="12">
        <v>300000</v>
      </c>
      <c r="E10" s="14">
        <f t="shared" si="0"/>
        <v>474120</v>
      </c>
    </row>
    <row r="11" spans="1:5" s="8" customFormat="1" ht="26.25" customHeight="1" x14ac:dyDescent="0.3">
      <c r="A11" s="19" t="s">
        <v>5</v>
      </c>
      <c r="B11" s="11">
        <v>0.2</v>
      </c>
      <c r="C11" s="12">
        <v>411060</v>
      </c>
      <c r="D11" s="12">
        <v>300000</v>
      </c>
      <c r="E11" s="14">
        <f t="shared" si="0"/>
        <v>711060</v>
      </c>
    </row>
    <row r="12" spans="1:5" s="8" customFormat="1" ht="26.25" customHeight="1" x14ac:dyDescent="0.3">
      <c r="A12" s="38">
        <v>68510</v>
      </c>
      <c r="B12" s="11">
        <v>0.12</v>
      </c>
      <c r="C12" s="12">
        <v>246630</v>
      </c>
      <c r="D12" s="12">
        <v>300000</v>
      </c>
      <c r="E12" s="14">
        <f t="shared" si="0"/>
        <v>546630</v>
      </c>
    </row>
    <row r="13" spans="1:5" s="8" customFormat="1" ht="26.25" customHeight="1" x14ac:dyDescent="0.3">
      <c r="A13" s="40"/>
      <c r="B13" s="16">
        <v>0.08</v>
      </c>
      <c r="C13" s="17">
        <v>164420</v>
      </c>
      <c r="D13" s="17">
        <v>300000</v>
      </c>
      <c r="E13" s="18">
        <f t="shared" si="0"/>
        <v>464420</v>
      </c>
    </row>
    <row r="14" spans="1:5" s="8" customFormat="1" ht="8.25" customHeight="1" x14ac:dyDescent="0.3">
      <c r="C14" s="9"/>
      <c r="D14" s="9"/>
      <c r="E14" s="9"/>
    </row>
    <row r="15" spans="1:5" s="8" customFormat="1" ht="26.25" customHeight="1" x14ac:dyDescent="0.3">
      <c r="A15" s="4" t="s">
        <v>14</v>
      </c>
      <c r="B15" s="31" t="s">
        <v>31</v>
      </c>
      <c r="C15" s="31"/>
      <c r="D15" s="20" t="s">
        <v>10</v>
      </c>
      <c r="E15" s="21" t="s">
        <v>25</v>
      </c>
    </row>
    <row r="16" spans="1:5" s="8" customFormat="1" ht="26.25" customHeight="1" x14ac:dyDescent="0.3">
      <c r="A16" s="19" t="s">
        <v>9</v>
      </c>
      <c r="B16" s="11">
        <v>0.2</v>
      </c>
      <c r="C16" s="12">
        <v>484840</v>
      </c>
      <c r="D16" s="12">
        <v>310000</v>
      </c>
      <c r="E16" s="14">
        <f>C16+D16</f>
        <v>794840</v>
      </c>
    </row>
    <row r="17" spans="1:5" s="8" customFormat="1" ht="26.25" customHeight="1" x14ac:dyDescent="0.3">
      <c r="A17" s="38">
        <v>78200</v>
      </c>
      <c r="B17" s="11">
        <v>0.12</v>
      </c>
      <c r="C17" s="12">
        <v>290900</v>
      </c>
      <c r="D17" s="12">
        <v>310000</v>
      </c>
      <c r="E17" s="14">
        <f t="shared" ref="E17:E24" si="1">C17+D17</f>
        <v>600900</v>
      </c>
    </row>
    <row r="18" spans="1:5" s="8" customFormat="1" ht="26.25" customHeight="1" x14ac:dyDescent="0.3">
      <c r="A18" s="39"/>
      <c r="B18" s="11">
        <v>0.08</v>
      </c>
      <c r="C18" s="12">
        <v>193930</v>
      </c>
      <c r="D18" s="12">
        <v>310000</v>
      </c>
      <c r="E18" s="14">
        <f t="shared" si="1"/>
        <v>503930</v>
      </c>
    </row>
    <row r="19" spans="1:5" s="8" customFormat="1" ht="26.25" customHeight="1" x14ac:dyDescent="0.3">
      <c r="A19" s="19" t="s">
        <v>2</v>
      </c>
      <c r="B19" s="11">
        <v>0.2</v>
      </c>
      <c r="C19" s="12">
        <v>449810</v>
      </c>
      <c r="D19" s="12">
        <v>310000</v>
      </c>
      <c r="E19" s="14">
        <f t="shared" si="1"/>
        <v>759810</v>
      </c>
    </row>
    <row r="20" spans="1:5" s="8" customFormat="1" ht="26.25" customHeight="1" x14ac:dyDescent="0.3">
      <c r="A20" s="38">
        <v>72550</v>
      </c>
      <c r="B20" s="11">
        <v>0.12</v>
      </c>
      <c r="C20" s="12">
        <v>269880</v>
      </c>
      <c r="D20" s="12">
        <v>310000</v>
      </c>
      <c r="E20" s="14">
        <f t="shared" si="1"/>
        <v>579880</v>
      </c>
    </row>
    <row r="21" spans="1:5" s="8" customFormat="1" ht="26.25" customHeight="1" x14ac:dyDescent="0.3">
      <c r="A21" s="39"/>
      <c r="B21" s="11">
        <v>0.08</v>
      </c>
      <c r="C21" s="12">
        <v>179920</v>
      </c>
      <c r="D21" s="12">
        <v>310000</v>
      </c>
      <c r="E21" s="14">
        <f t="shared" si="1"/>
        <v>489920</v>
      </c>
    </row>
    <row r="22" spans="1:5" s="8" customFormat="1" ht="26.25" customHeight="1" x14ac:dyDescent="0.3">
      <c r="A22" s="19" t="s">
        <v>5</v>
      </c>
      <c r="B22" s="11">
        <v>0.2</v>
      </c>
      <c r="C22" s="12">
        <v>424760</v>
      </c>
      <c r="D22" s="12">
        <v>310000</v>
      </c>
      <c r="E22" s="14">
        <f t="shared" si="1"/>
        <v>734760</v>
      </c>
    </row>
    <row r="23" spans="1:5" s="8" customFormat="1" ht="26.25" customHeight="1" x14ac:dyDescent="0.3">
      <c r="A23" s="38">
        <v>68510</v>
      </c>
      <c r="B23" s="11">
        <v>0.12</v>
      </c>
      <c r="C23" s="12">
        <v>254850</v>
      </c>
      <c r="D23" s="12">
        <v>310000</v>
      </c>
      <c r="E23" s="14">
        <f t="shared" si="1"/>
        <v>564850</v>
      </c>
    </row>
    <row r="24" spans="1:5" s="8" customFormat="1" ht="26.25" customHeight="1" x14ac:dyDescent="0.3">
      <c r="A24" s="40"/>
      <c r="B24" s="16">
        <v>0.08</v>
      </c>
      <c r="C24" s="17">
        <v>169900</v>
      </c>
      <c r="D24" s="17">
        <v>310000</v>
      </c>
      <c r="E24" s="18">
        <f t="shared" si="1"/>
        <v>479900</v>
      </c>
    </row>
    <row r="25" spans="1:5" s="8" customFormat="1" ht="8.25" customHeight="1" x14ac:dyDescent="0.3"/>
    <row r="26" spans="1:5" s="8" customFormat="1" ht="26.25" customHeight="1" x14ac:dyDescent="0.3">
      <c r="A26" s="32" t="s">
        <v>15</v>
      </c>
      <c r="B26" s="31"/>
      <c r="C26" s="31"/>
      <c r="D26" s="31"/>
      <c r="E26" s="33"/>
    </row>
    <row r="27" spans="1:5" s="8" customFormat="1" ht="26.25" customHeight="1" x14ac:dyDescent="0.3">
      <c r="A27" s="13" t="s">
        <v>29</v>
      </c>
      <c r="B27" s="2" t="s">
        <v>3</v>
      </c>
      <c r="C27" s="2" t="s">
        <v>28</v>
      </c>
      <c r="D27" s="2" t="s">
        <v>7</v>
      </c>
      <c r="E27" s="1" t="s">
        <v>6</v>
      </c>
    </row>
    <row r="28" spans="1:5" s="8" customFormat="1" ht="26.25" customHeight="1" x14ac:dyDescent="0.3">
      <c r="A28" s="13" t="s">
        <v>32</v>
      </c>
      <c r="B28" s="2" t="s">
        <v>20</v>
      </c>
      <c r="C28" s="2" t="s">
        <v>13</v>
      </c>
      <c r="D28" s="2" t="s">
        <v>30</v>
      </c>
      <c r="E28" s="1" t="s">
        <v>26</v>
      </c>
    </row>
    <row r="29" spans="1:5" s="8" customFormat="1" ht="26.25" customHeight="1" x14ac:dyDescent="0.3">
      <c r="A29" s="13" t="s">
        <v>4</v>
      </c>
      <c r="B29" s="34" t="s">
        <v>19</v>
      </c>
      <c r="C29" s="34"/>
      <c r="D29" s="34"/>
      <c r="E29" s="1" t="s">
        <v>26</v>
      </c>
    </row>
    <row r="30" spans="1:5" s="8" customFormat="1" ht="26.25" customHeight="1" x14ac:dyDescent="0.3">
      <c r="A30" s="13" t="s">
        <v>8</v>
      </c>
      <c r="B30" s="2" t="s">
        <v>20</v>
      </c>
      <c r="C30" s="2" t="s">
        <v>16</v>
      </c>
      <c r="D30" s="2" t="s">
        <v>24</v>
      </c>
      <c r="E30" s="1" t="s">
        <v>26</v>
      </c>
    </row>
    <row r="31" spans="1:5" s="8" customFormat="1" ht="26.25" customHeight="1" x14ac:dyDescent="0.3">
      <c r="A31" s="13" t="s">
        <v>27</v>
      </c>
      <c r="B31" s="34" t="s">
        <v>21</v>
      </c>
      <c r="C31" s="34"/>
      <c r="D31" s="34"/>
      <c r="E31" s="35"/>
    </row>
    <row r="32" spans="1:5" s="8" customFormat="1" ht="26.25" customHeight="1" x14ac:dyDescent="0.3">
      <c r="A32" s="15" t="s">
        <v>33</v>
      </c>
      <c r="B32" s="36" t="s">
        <v>0</v>
      </c>
      <c r="C32" s="36"/>
      <c r="D32" s="36"/>
      <c r="E32" s="37"/>
    </row>
  </sheetData>
  <mergeCells count="14">
    <mergeCell ref="B31:E31"/>
    <mergeCell ref="B32:E32"/>
    <mergeCell ref="B29:D29"/>
    <mergeCell ref="A6:A7"/>
    <mergeCell ref="A9:A10"/>
    <mergeCell ref="A12:A13"/>
    <mergeCell ref="A17:A18"/>
    <mergeCell ref="A20:A21"/>
    <mergeCell ref="A23:A24"/>
    <mergeCell ref="A1:E1"/>
    <mergeCell ref="A2:E2"/>
    <mergeCell ref="B4:C4"/>
    <mergeCell ref="B15:C15"/>
    <mergeCell ref="A26:E26"/>
  </mergeCells>
  <phoneticPr fontId="9" type="noConversion"/>
  <pageMargins left="0.7086111307144165" right="0.7086111307144165" top="0.35430556535720825" bottom="0.15722222626209259" header="0.31486111879348755" footer="0.1177777796983718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E28"/>
  <sheetViews>
    <sheetView topLeftCell="A10" zoomScaleNormal="100" zoomScaleSheetLayoutView="75" workbookViewId="0">
      <selection activeCell="C8" sqref="C8"/>
    </sheetView>
  </sheetViews>
  <sheetFormatPr defaultColWidth="9" defaultRowHeight="20.25" x14ac:dyDescent="0.3"/>
  <cols>
    <col min="1" max="1" width="17" style="7" customWidth="1"/>
    <col min="2" max="3" width="14.625" style="7" customWidth="1"/>
    <col min="4" max="5" width="16.75" style="7" customWidth="1"/>
    <col min="6" max="6" width="6" style="7" customWidth="1"/>
    <col min="7" max="16384" width="9" style="7"/>
  </cols>
  <sheetData>
    <row r="1" spans="1:5" ht="37.5" customHeight="1" x14ac:dyDescent="0.3">
      <c r="A1" s="29" t="s">
        <v>18</v>
      </c>
      <c r="B1" s="29"/>
      <c r="C1" s="29"/>
      <c r="D1" s="29"/>
      <c r="E1" s="41"/>
    </row>
    <row r="2" spans="1:5" ht="23.25" customHeight="1" x14ac:dyDescent="0.3">
      <c r="A2" s="6"/>
      <c r="B2" s="6"/>
      <c r="C2" s="6"/>
      <c r="D2" s="6"/>
      <c r="E2" s="22" t="s">
        <v>23</v>
      </c>
    </row>
    <row r="3" spans="1:5" ht="26.25" customHeight="1" x14ac:dyDescent="0.3">
      <c r="A3" s="42" t="s">
        <v>12</v>
      </c>
      <c r="B3" s="42"/>
      <c r="C3" s="42"/>
      <c r="D3" s="42"/>
      <c r="E3" s="42"/>
    </row>
    <row r="4" spans="1:5" ht="6.75" customHeight="1" x14ac:dyDescent="0.3">
      <c r="A4" s="10"/>
      <c r="B4" s="10"/>
      <c r="C4" s="10"/>
      <c r="D4" s="10"/>
      <c r="E4" s="10"/>
    </row>
    <row r="5" spans="1:5" s="8" customFormat="1" ht="30" customHeight="1" x14ac:dyDescent="0.3">
      <c r="A5" s="4" t="s">
        <v>17</v>
      </c>
      <c r="B5" s="31" t="s">
        <v>31</v>
      </c>
      <c r="C5" s="31"/>
      <c r="D5" s="5" t="s">
        <v>10</v>
      </c>
      <c r="E5" s="3" t="s">
        <v>25</v>
      </c>
    </row>
    <row r="6" spans="1:5" s="8" customFormat="1" ht="30" customHeight="1" x14ac:dyDescent="0.3">
      <c r="A6" s="19" t="s">
        <v>9</v>
      </c>
      <c r="B6" s="11">
        <v>0.2</v>
      </c>
      <c r="C6" s="12">
        <v>449100</v>
      </c>
      <c r="D6" s="12">
        <v>300000</v>
      </c>
      <c r="E6" s="14">
        <f>C6+D6</f>
        <v>749100</v>
      </c>
    </row>
    <row r="7" spans="1:5" s="8" customFormat="1" ht="30" customHeight="1" x14ac:dyDescent="0.3">
      <c r="A7" s="38">
        <v>74850</v>
      </c>
      <c r="B7" s="11">
        <v>0.12</v>
      </c>
      <c r="C7" s="12">
        <v>269460</v>
      </c>
      <c r="D7" s="12">
        <v>300000</v>
      </c>
      <c r="E7" s="14">
        <f t="shared" ref="E7:E14" si="0">C7+D7</f>
        <v>569460</v>
      </c>
    </row>
    <row r="8" spans="1:5" s="8" customFormat="1" ht="30" customHeight="1" x14ac:dyDescent="0.3">
      <c r="A8" s="39"/>
      <c r="B8" s="11">
        <v>0.08</v>
      </c>
      <c r="C8" s="12">
        <v>179640</v>
      </c>
      <c r="D8" s="12">
        <v>300000</v>
      </c>
      <c r="E8" s="14">
        <f t="shared" si="0"/>
        <v>479640</v>
      </c>
    </row>
    <row r="9" spans="1:5" s="8" customFormat="1" ht="30" customHeight="1" x14ac:dyDescent="0.3">
      <c r="A9" s="19" t="s">
        <v>2</v>
      </c>
      <c r="B9" s="11">
        <v>0.2</v>
      </c>
      <c r="C9" s="12">
        <v>416700</v>
      </c>
      <c r="D9" s="12">
        <v>300000</v>
      </c>
      <c r="E9" s="14">
        <f t="shared" si="0"/>
        <v>716700</v>
      </c>
    </row>
    <row r="10" spans="1:5" s="8" customFormat="1" ht="30" customHeight="1" x14ac:dyDescent="0.3">
      <c r="A10" s="38">
        <v>69450</v>
      </c>
      <c r="B10" s="11">
        <v>0.12</v>
      </c>
      <c r="C10" s="12">
        <v>250020</v>
      </c>
      <c r="D10" s="12">
        <v>300000</v>
      </c>
      <c r="E10" s="14">
        <f t="shared" si="0"/>
        <v>550020</v>
      </c>
    </row>
    <row r="11" spans="1:5" s="8" customFormat="1" ht="30" customHeight="1" x14ac:dyDescent="0.3">
      <c r="A11" s="39"/>
      <c r="B11" s="11">
        <v>0.08</v>
      </c>
      <c r="C11" s="12">
        <v>166680</v>
      </c>
      <c r="D11" s="12">
        <v>300000</v>
      </c>
      <c r="E11" s="14">
        <f t="shared" si="0"/>
        <v>466680</v>
      </c>
    </row>
    <row r="12" spans="1:5" s="8" customFormat="1" ht="30" customHeight="1" x14ac:dyDescent="0.3">
      <c r="A12" s="19" t="s">
        <v>5</v>
      </c>
      <c r="B12" s="11">
        <v>0.2</v>
      </c>
      <c r="C12" s="12">
        <v>384240</v>
      </c>
      <c r="D12" s="12">
        <v>300000</v>
      </c>
      <c r="E12" s="14">
        <f t="shared" si="0"/>
        <v>684240</v>
      </c>
    </row>
    <row r="13" spans="1:5" s="8" customFormat="1" ht="30" customHeight="1" x14ac:dyDescent="0.3">
      <c r="A13" s="38">
        <v>64040</v>
      </c>
      <c r="B13" s="11">
        <v>0.12</v>
      </c>
      <c r="C13" s="12">
        <v>230520</v>
      </c>
      <c r="D13" s="12">
        <v>300000</v>
      </c>
      <c r="E13" s="14">
        <f t="shared" si="0"/>
        <v>530520</v>
      </c>
    </row>
    <row r="14" spans="1:5" s="8" customFormat="1" ht="30" customHeight="1" x14ac:dyDescent="0.3">
      <c r="A14" s="40"/>
      <c r="B14" s="16">
        <v>0.08</v>
      </c>
      <c r="C14" s="17">
        <v>153690</v>
      </c>
      <c r="D14" s="17">
        <v>300000</v>
      </c>
      <c r="E14" s="18">
        <f t="shared" si="0"/>
        <v>453690</v>
      </c>
    </row>
    <row r="15" spans="1:5" s="8" customFormat="1" ht="20.25" customHeight="1" x14ac:dyDescent="0.3">
      <c r="C15" s="9"/>
      <c r="D15" s="9"/>
      <c r="E15" s="9"/>
    </row>
    <row r="17" spans="1:5" ht="27" customHeight="1" x14ac:dyDescent="0.3">
      <c r="A17" s="42" t="s">
        <v>11</v>
      </c>
      <c r="B17" s="42"/>
      <c r="C17" s="42"/>
      <c r="D17" s="42"/>
      <c r="E17" s="42"/>
    </row>
    <row r="18" spans="1:5" ht="11.25" customHeight="1" x14ac:dyDescent="0.3"/>
    <row r="19" spans="1:5" ht="30" customHeight="1" x14ac:dyDescent="0.3">
      <c r="A19" s="4" t="s">
        <v>17</v>
      </c>
      <c r="B19" s="31" t="s">
        <v>31</v>
      </c>
      <c r="C19" s="31"/>
      <c r="D19" s="5" t="s">
        <v>10</v>
      </c>
      <c r="E19" s="3" t="s">
        <v>25</v>
      </c>
    </row>
    <row r="20" spans="1:5" ht="30" customHeight="1" x14ac:dyDescent="0.3">
      <c r="A20" s="19" t="s">
        <v>9</v>
      </c>
      <c r="B20" s="11">
        <v>0.2</v>
      </c>
      <c r="C20" s="12">
        <v>469200</v>
      </c>
      <c r="D20" s="12">
        <v>300000</v>
      </c>
      <c r="E20" s="14">
        <f>C20+D20</f>
        <v>769200</v>
      </c>
    </row>
    <row r="21" spans="1:5" ht="30" customHeight="1" x14ac:dyDescent="0.3">
      <c r="A21" s="38">
        <v>78200</v>
      </c>
      <c r="B21" s="11">
        <v>0.12</v>
      </c>
      <c r="C21" s="12">
        <v>281520</v>
      </c>
      <c r="D21" s="12">
        <v>300000</v>
      </c>
      <c r="E21" s="14">
        <f t="shared" ref="E21:E28" si="1">C21+D21</f>
        <v>581520</v>
      </c>
    </row>
    <row r="22" spans="1:5" ht="30" customHeight="1" x14ac:dyDescent="0.3">
      <c r="A22" s="39"/>
      <c r="B22" s="11">
        <v>0.08</v>
      </c>
      <c r="C22" s="12">
        <v>187680</v>
      </c>
      <c r="D22" s="12">
        <v>300000</v>
      </c>
      <c r="E22" s="14">
        <f t="shared" si="1"/>
        <v>487680</v>
      </c>
    </row>
    <row r="23" spans="1:5" ht="30" customHeight="1" x14ac:dyDescent="0.3">
      <c r="A23" s="19" t="s">
        <v>2</v>
      </c>
      <c r="B23" s="11">
        <v>0.2</v>
      </c>
      <c r="C23" s="12">
        <v>435300</v>
      </c>
      <c r="D23" s="12">
        <v>300000</v>
      </c>
      <c r="E23" s="14">
        <f t="shared" si="1"/>
        <v>735300</v>
      </c>
    </row>
    <row r="24" spans="1:5" ht="30" customHeight="1" x14ac:dyDescent="0.3">
      <c r="A24" s="38">
        <v>72550</v>
      </c>
      <c r="B24" s="11">
        <v>0.12</v>
      </c>
      <c r="C24" s="12">
        <v>261180</v>
      </c>
      <c r="D24" s="12">
        <v>300000</v>
      </c>
      <c r="E24" s="14">
        <f t="shared" si="1"/>
        <v>561180</v>
      </c>
    </row>
    <row r="25" spans="1:5" ht="30" customHeight="1" x14ac:dyDescent="0.3">
      <c r="A25" s="39"/>
      <c r="B25" s="11">
        <v>0.08</v>
      </c>
      <c r="C25" s="12">
        <v>174120</v>
      </c>
      <c r="D25" s="12">
        <v>300000</v>
      </c>
      <c r="E25" s="14">
        <f t="shared" si="1"/>
        <v>474120</v>
      </c>
    </row>
    <row r="26" spans="1:5" ht="30" customHeight="1" x14ac:dyDescent="0.3">
      <c r="A26" s="19" t="s">
        <v>5</v>
      </c>
      <c r="B26" s="11">
        <v>0.2</v>
      </c>
      <c r="C26" s="12">
        <v>411060</v>
      </c>
      <c r="D26" s="12">
        <v>300000</v>
      </c>
      <c r="E26" s="14">
        <f t="shared" si="1"/>
        <v>711060</v>
      </c>
    </row>
    <row r="27" spans="1:5" ht="30" customHeight="1" x14ac:dyDescent="0.3">
      <c r="A27" s="38">
        <v>68510</v>
      </c>
      <c r="B27" s="11">
        <v>0.12</v>
      </c>
      <c r="C27" s="12">
        <v>246630</v>
      </c>
      <c r="D27" s="12">
        <v>300000</v>
      </c>
      <c r="E27" s="14">
        <f t="shared" si="1"/>
        <v>546630</v>
      </c>
    </row>
    <row r="28" spans="1:5" ht="30" customHeight="1" x14ac:dyDescent="0.3">
      <c r="A28" s="40"/>
      <c r="B28" s="16">
        <v>0.08</v>
      </c>
      <c r="C28" s="17">
        <v>164420</v>
      </c>
      <c r="D28" s="17">
        <v>300000</v>
      </c>
      <c r="E28" s="18">
        <f t="shared" si="1"/>
        <v>464420</v>
      </c>
    </row>
  </sheetData>
  <mergeCells count="11">
    <mergeCell ref="A1:E1"/>
    <mergeCell ref="B19:C19"/>
    <mergeCell ref="A21:A22"/>
    <mergeCell ref="A24:A25"/>
    <mergeCell ref="A27:A28"/>
    <mergeCell ref="A17:E17"/>
    <mergeCell ref="A3:E3"/>
    <mergeCell ref="B5:C5"/>
    <mergeCell ref="A7:A8"/>
    <mergeCell ref="A10:A11"/>
    <mergeCell ref="A13:A14"/>
  </mergeCells>
  <phoneticPr fontId="9" type="noConversion"/>
  <pageMargins left="0.7086111307144165" right="0.7086111307144165" top="0.35430556535720825" bottom="0.15722222626209259" header="0.31486111879348755" footer="0.1177777796983718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H32"/>
  <sheetViews>
    <sheetView tabSelected="1" topLeftCell="A16" zoomScaleNormal="100" zoomScaleSheetLayoutView="75" workbookViewId="0">
      <selection activeCell="I30" sqref="I30"/>
    </sheetView>
  </sheetViews>
  <sheetFormatPr defaultColWidth="9" defaultRowHeight="20.25" x14ac:dyDescent="0.3"/>
  <cols>
    <col min="1" max="1" width="17" style="7" customWidth="1"/>
    <col min="2" max="3" width="14.625" style="7" customWidth="1"/>
    <col min="4" max="5" width="16.75" style="7" customWidth="1"/>
    <col min="6" max="16384" width="9" style="7"/>
  </cols>
  <sheetData>
    <row r="1" spans="1:8" ht="37.5" customHeight="1" x14ac:dyDescent="0.3">
      <c r="A1" s="43" t="s">
        <v>36</v>
      </c>
      <c r="B1" s="43"/>
      <c r="C1" s="43"/>
      <c r="D1" s="43"/>
      <c r="E1" s="43"/>
    </row>
    <row r="2" spans="1:8" ht="14.25" customHeight="1" x14ac:dyDescent="0.3">
      <c r="A2" s="44" t="s">
        <v>34</v>
      </c>
      <c r="B2" s="44"/>
      <c r="C2" s="44"/>
      <c r="D2" s="44"/>
      <c r="E2" s="44"/>
    </row>
    <row r="3" spans="1:8" ht="5.25" customHeight="1" x14ac:dyDescent="0.3">
      <c r="A3" s="10"/>
      <c r="B3" s="10"/>
      <c r="C3" s="10"/>
      <c r="D3" s="10"/>
      <c r="E3" s="10"/>
    </row>
    <row r="4" spans="1:8" s="8" customFormat="1" ht="26.25" customHeight="1" x14ac:dyDescent="0.3">
      <c r="A4" s="23" t="s">
        <v>17</v>
      </c>
      <c r="B4" s="45" t="s">
        <v>31</v>
      </c>
      <c r="C4" s="45"/>
      <c r="D4" s="24" t="s">
        <v>10</v>
      </c>
      <c r="E4" s="25" t="s">
        <v>25</v>
      </c>
    </row>
    <row r="5" spans="1:8" s="8" customFormat="1" ht="26.25" customHeight="1" x14ac:dyDescent="0.3">
      <c r="A5" s="19" t="s">
        <v>9</v>
      </c>
      <c r="B5" s="11">
        <v>0.2</v>
      </c>
      <c r="C5" s="12">
        <f>A6*B5*30</f>
        <v>505440</v>
      </c>
      <c r="D5" s="12">
        <v>345000</v>
      </c>
      <c r="E5" s="14">
        <f>C5+D5</f>
        <v>850440</v>
      </c>
    </row>
    <row r="6" spans="1:8" s="8" customFormat="1" ht="26.25" customHeight="1" x14ac:dyDescent="0.3">
      <c r="A6" s="38">
        <v>84240</v>
      </c>
      <c r="B6" s="11">
        <v>0.12</v>
      </c>
      <c r="C6" s="12">
        <f>A6*B6*30</f>
        <v>303264</v>
      </c>
      <c r="D6" s="12">
        <v>345000</v>
      </c>
      <c r="E6" s="14">
        <f t="shared" ref="E6:E13" si="0">C6+D6</f>
        <v>648264</v>
      </c>
      <c r="H6" s="28"/>
    </row>
    <row r="7" spans="1:8" s="8" customFormat="1" ht="26.25" customHeight="1" x14ac:dyDescent="0.3">
      <c r="A7" s="39"/>
      <c r="B7" s="11">
        <v>0.08</v>
      </c>
      <c r="C7" s="12">
        <f>A6*B7*30</f>
        <v>202176</v>
      </c>
      <c r="D7" s="12">
        <v>345000</v>
      </c>
      <c r="E7" s="14">
        <f t="shared" si="0"/>
        <v>547176</v>
      </c>
    </row>
    <row r="8" spans="1:8" s="8" customFormat="1" ht="26.25" customHeight="1" x14ac:dyDescent="0.3">
      <c r="A8" s="19" t="s">
        <v>2</v>
      </c>
      <c r="B8" s="11">
        <v>0.2</v>
      </c>
      <c r="C8" s="12">
        <f>A9*B8*30</f>
        <v>468900</v>
      </c>
      <c r="D8" s="12">
        <v>345000</v>
      </c>
      <c r="E8" s="14">
        <f t="shared" si="0"/>
        <v>813900</v>
      </c>
    </row>
    <row r="9" spans="1:8" s="8" customFormat="1" ht="26.25" customHeight="1" x14ac:dyDescent="0.3">
      <c r="A9" s="38">
        <v>78150</v>
      </c>
      <c r="B9" s="11">
        <v>0.12</v>
      </c>
      <c r="C9" s="12">
        <v>281340</v>
      </c>
      <c r="D9" s="12">
        <v>345000</v>
      </c>
      <c r="E9" s="14">
        <f t="shared" si="0"/>
        <v>626340</v>
      </c>
    </row>
    <row r="10" spans="1:8" s="8" customFormat="1" ht="26.25" customHeight="1" x14ac:dyDescent="0.3">
      <c r="A10" s="39"/>
      <c r="B10" s="11">
        <v>0.08</v>
      </c>
      <c r="C10" s="12">
        <v>187560</v>
      </c>
      <c r="D10" s="12">
        <v>345000</v>
      </c>
      <c r="E10" s="14">
        <f t="shared" si="0"/>
        <v>532560</v>
      </c>
    </row>
    <row r="11" spans="1:8" s="8" customFormat="1" ht="26.25" customHeight="1" x14ac:dyDescent="0.3">
      <c r="A11" s="19" t="s">
        <v>22</v>
      </c>
      <c r="B11" s="11">
        <v>0.2</v>
      </c>
      <c r="C11" s="12">
        <f>A12*B11*30</f>
        <v>442800</v>
      </c>
      <c r="D11" s="12">
        <v>345000</v>
      </c>
      <c r="E11" s="14">
        <f t="shared" si="0"/>
        <v>787800</v>
      </c>
    </row>
    <row r="12" spans="1:8" s="8" customFormat="1" ht="26.25" customHeight="1" x14ac:dyDescent="0.3">
      <c r="A12" s="38">
        <v>73800</v>
      </c>
      <c r="B12" s="11">
        <v>0.12</v>
      </c>
      <c r="C12" s="12">
        <v>265680</v>
      </c>
      <c r="D12" s="12">
        <v>345000</v>
      </c>
      <c r="E12" s="14">
        <f t="shared" si="0"/>
        <v>610680</v>
      </c>
    </row>
    <row r="13" spans="1:8" s="8" customFormat="1" ht="26.25" customHeight="1" x14ac:dyDescent="0.3">
      <c r="A13" s="40"/>
      <c r="B13" s="16">
        <v>0.08</v>
      </c>
      <c r="C13" s="17">
        <v>177120</v>
      </c>
      <c r="D13" s="17">
        <v>345000</v>
      </c>
      <c r="E13" s="18">
        <f t="shared" si="0"/>
        <v>522120</v>
      </c>
    </row>
    <row r="14" spans="1:8" s="8" customFormat="1" ht="8.25" customHeight="1" x14ac:dyDescent="0.3">
      <c r="C14" s="9"/>
      <c r="D14" s="9"/>
      <c r="E14" s="9"/>
    </row>
    <row r="15" spans="1:8" s="8" customFormat="1" ht="26.25" customHeight="1" x14ac:dyDescent="0.3">
      <c r="A15" s="23" t="s">
        <v>14</v>
      </c>
      <c r="B15" s="45" t="s">
        <v>31</v>
      </c>
      <c r="C15" s="45"/>
      <c r="D15" s="26" t="s">
        <v>10</v>
      </c>
      <c r="E15" s="27" t="s">
        <v>25</v>
      </c>
    </row>
    <row r="16" spans="1:8" s="8" customFormat="1" ht="26.25" customHeight="1" x14ac:dyDescent="0.3">
      <c r="A16" s="19" t="s">
        <v>9</v>
      </c>
      <c r="B16" s="11">
        <v>0.2</v>
      </c>
      <c r="C16" s="12">
        <f>A17*B16*31</f>
        <v>522288</v>
      </c>
      <c r="D16" s="12">
        <v>356500</v>
      </c>
      <c r="E16" s="14">
        <f>C16+D16</f>
        <v>878788</v>
      </c>
    </row>
    <row r="17" spans="1:5" s="8" customFormat="1" ht="26.25" customHeight="1" x14ac:dyDescent="0.3">
      <c r="A17" s="38">
        <v>84240</v>
      </c>
      <c r="B17" s="11">
        <v>0.12</v>
      </c>
      <c r="C17" s="12">
        <f>A17*B17*31</f>
        <v>313372.79999999999</v>
      </c>
      <c r="D17" s="12">
        <v>356500</v>
      </c>
      <c r="E17" s="14">
        <f t="shared" ref="E17:E24" si="1">C17+D17</f>
        <v>669872.80000000005</v>
      </c>
    </row>
    <row r="18" spans="1:5" s="8" customFormat="1" ht="26.25" customHeight="1" x14ac:dyDescent="0.3">
      <c r="A18" s="39"/>
      <c r="B18" s="11">
        <v>0.08</v>
      </c>
      <c r="C18" s="12">
        <f>A17*B18*31</f>
        <v>208915.19999999998</v>
      </c>
      <c r="D18" s="12">
        <v>356500</v>
      </c>
      <c r="E18" s="14">
        <f t="shared" si="1"/>
        <v>565415.19999999995</v>
      </c>
    </row>
    <row r="19" spans="1:5" s="8" customFormat="1" ht="26.25" customHeight="1" x14ac:dyDescent="0.3">
      <c r="A19" s="19" t="s">
        <v>2</v>
      </c>
      <c r="B19" s="11">
        <v>0.2</v>
      </c>
      <c r="C19" s="12">
        <v>484530</v>
      </c>
      <c r="D19" s="12">
        <v>356500</v>
      </c>
      <c r="E19" s="14">
        <f t="shared" si="1"/>
        <v>841030</v>
      </c>
    </row>
    <row r="20" spans="1:5" s="8" customFormat="1" ht="26.25" customHeight="1" x14ac:dyDescent="0.3">
      <c r="A20" s="38">
        <v>78150</v>
      </c>
      <c r="B20" s="11">
        <v>0.12</v>
      </c>
      <c r="C20" s="12">
        <v>290718</v>
      </c>
      <c r="D20" s="12">
        <v>356500</v>
      </c>
      <c r="E20" s="14">
        <f t="shared" si="1"/>
        <v>647218</v>
      </c>
    </row>
    <row r="21" spans="1:5" s="8" customFormat="1" ht="26.25" customHeight="1" x14ac:dyDescent="0.3">
      <c r="A21" s="39"/>
      <c r="B21" s="11">
        <v>0.08</v>
      </c>
      <c r="C21" s="12">
        <v>193812</v>
      </c>
      <c r="D21" s="12">
        <v>356500</v>
      </c>
      <c r="E21" s="14">
        <f t="shared" si="1"/>
        <v>550312</v>
      </c>
    </row>
    <row r="22" spans="1:5" s="8" customFormat="1" ht="26.25" customHeight="1" x14ac:dyDescent="0.3">
      <c r="A22" s="19" t="s">
        <v>22</v>
      </c>
      <c r="B22" s="11">
        <v>0.2</v>
      </c>
      <c r="C22" s="12">
        <v>457560</v>
      </c>
      <c r="D22" s="12">
        <v>356500</v>
      </c>
      <c r="E22" s="14">
        <f t="shared" si="1"/>
        <v>814060</v>
      </c>
    </row>
    <row r="23" spans="1:5" s="8" customFormat="1" ht="26.25" customHeight="1" x14ac:dyDescent="0.3">
      <c r="A23" s="38">
        <v>73800</v>
      </c>
      <c r="B23" s="11">
        <v>0.12</v>
      </c>
      <c r="C23" s="12">
        <v>274536</v>
      </c>
      <c r="D23" s="12">
        <v>356500</v>
      </c>
      <c r="E23" s="14">
        <f t="shared" si="1"/>
        <v>631036</v>
      </c>
    </row>
    <row r="24" spans="1:5" s="8" customFormat="1" ht="26.25" customHeight="1" x14ac:dyDescent="0.3">
      <c r="A24" s="40"/>
      <c r="B24" s="16">
        <v>0.08</v>
      </c>
      <c r="C24" s="17">
        <v>183024</v>
      </c>
      <c r="D24" s="17">
        <v>356500</v>
      </c>
      <c r="E24" s="18">
        <f t="shared" si="1"/>
        <v>539524</v>
      </c>
    </row>
    <row r="25" spans="1:5" s="8" customFormat="1" ht="8.25" customHeight="1" x14ac:dyDescent="0.3"/>
    <row r="26" spans="1:5" s="8" customFormat="1" ht="26.25" customHeight="1" x14ac:dyDescent="0.3">
      <c r="A26" s="46" t="s">
        <v>15</v>
      </c>
      <c r="B26" s="45"/>
      <c r="C26" s="45"/>
      <c r="D26" s="45"/>
      <c r="E26" s="47"/>
    </row>
    <row r="27" spans="1:5" s="8" customFormat="1" ht="26.25" customHeight="1" x14ac:dyDescent="0.3">
      <c r="A27" s="13" t="s">
        <v>29</v>
      </c>
      <c r="B27" s="2" t="s">
        <v>3</v>
      </c>
      <c r="C27" s="2" t="s">
        <v>28</v>
      </c>
      <c r="D27" s="2" t="s">
        <v>7</v>
      </c>
      <c r="E27" s="1" t="s">
        <v>6</v>
      </c>
    </row>
    <row r="28" spans="1:5" s="8" customFormat="1" ht="26.25" customHeight="1" x14ac:dyDescent="0.3">
      <c r="A28" s="13" t="s">
        <v>32</v>
      </c>
      <c r="B28" s="2" t="s">
        <v>37</v>
      </c>
      <c r="C28" s="2" t="s">
        <v>38</v>
      </c>
      <c r="D28" s="48">
        <v>10500</v>
      </c>
      <c r="E28" s="1" t="s">
        <v>26</v>
      </c>
    </row>
    <row r="29" spans="1:5" s="8" customFormat="1" ht="26.25" customHeight="1" x14ac:dyDescent="0.3">
      <c r="A29" s="13" t="s">
        <v>4</v>
      </c>
      <c r="B29" s="34" t="s">
        <v>19</v>
      </c>
      <c r="C29" s="34"/>
      <c r="D29" s="34"/>
      <c r="E29" s="1" t="s">
        <v>26</v>
      </c>
    </row>
    <row r="30" spans="1:5" s="8" customFormat="1" ht="26.25" customHeight="1" x14ac:dyDescent="0.3">
      <c r="A30" s="13" t="s">
        <v>8</v>
      </c>
      <c r="B30" s="2" t="s">
        <v>35</v>
      </c>
      <c r="C30" s="2" t="s">
        <v>39</v>
      </c>
      <c r="D30" s="2" t="s">
        <v>40</v>
      </c>
      <c r="E30" s="1" t="s">
        <v>26</v>
      </c>
    </row>
    <row r="31" spans="1:5" s="8" customFormat="1" ht="26.25" customHeight="1" x14ac:dyDescent="0.3">
      <c r="A31" s="7"/>
      <c r="B31" s="7"/>
      <c r="C31" s="7"/>
      <c r="D31" s="7"/>
      <c r="E31" s="7"/>
    </row>
    <row r="32" spans="1:5" s="8" customFormat="1" ht="26.25" customHeight="1" x14ac:dyDescent="0.3">
      <c r="A32" s="7"/>
      <c r="B32" s="7"/>
      <c r="C32" s="7"/>
      <c r="D32" s="7"/>
      <c r="E32" s="7"/>
    </row>
  </sheetData>
  <mergeCells count="12">
    <mergeCell ref="B29:D29"/>
    <mergeCell ref="A6:A7"/>
    <mergeCell ref="A9:A10"/>
    <mergeCell ref="A12:A13"/>
    <mergeCell ref="A17:A18"/>
    <mergeCell ref="A20:A21"/>
    <mergeCell ref="A23:A24"/>
    <mergeCell ref="A1:E1"/>
    <mergeCell ref="A2:E2"/>
    <mergeCell ref="B4:C4"/>
    <mergeCell ref="B15:C15"/>
    <mergeCell ref="A26:E26"/>
  </mergeCells>
  <phoneticPr fontId="9" type="noConversion"/>
  <pageMargins left="0.7086111307144165" right="0.7086111307144165" top="0.35430556535720825" bottom="0.15722222626209259" header="0.31486111879348755" footer="0.1177777796983718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"/>
  <sheetViews>
    <sheetView zoomScaleNormal="100" zoomScaleSheetLayoutView="75" workbookViewId="0"/>
  </sheetViews>
  <sheetFormatPr defaultColWidth="9" defaultRowHeight="16.5" x14ac:dyDescent="0.3"/>
  <sheetData/>
  <phoneticPr fontId="9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"/>
  <sheetViews>
    <sheetView zoomScaleNormal="100" zoomScaleSheetLayoutView="75" workbookViewId="0"/>
  </sheetViews>
  <sheetFormatPr defaultColWidth="9" defaultRowHeight="16.5" x14ac:dyDescent="0.3"/>
  <sheetData/>
  <phoneticPr fontId="9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472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22.10~12</vt:lpstr>
      <vt:lpstr>변경 전,후</vt:lpstr>
      <vt:lpstr>2023년수가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관우 신</cp:lastModifiedBy>
  <cp:revision>25</cp:revision>
  <cp:lastPrinted>2022-12-15T07:23:19Z</cp:lastPrinted>
  <dcterms:created xsi:type="dcterms:W3CDTF">2021-12-26T05:10:26Z</dcterms:created>
  <dcterms:modified xsi:type="dcterms:W3CDTF">2024-02-07T05:37:14Z</dcterms:modified>
  <cp:version>0906.0200.01</cp:version>
</cp:coreProperties>
</file>